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lculator" sheetId="1" r:id="rId1"/>
    <sheet name="Assumptions" sheetId="2" r:id="rId2"/>
    <sheet name="Instructions" sheetId="3" r:id="rId3"/>
  </sheets>
  <calcPr calcId="124519" fullCalcOnLoad="1"/>
</workbook>
</file>

<file path=xl/sharedStrings.xml><?xml version="1.0" encoding="utf-8"?>
<sst xmlns="http://schemas.openxmlformats.org/spreadsheetml/2006/main" count="62" uniqueCount="62">
  <si>
    <t>Channel</t>
  </si>
  <si>
    <t>Current Spend ($)</t>
  </si>
  <si>
    <t>Current Conversions</t>
  </si>
  <si>
    <t>Current Revenue ($)</t>
  </si>
  <si>
    <t>Incremental Revenue ($)</t>
  </si>
  <si>
    <t>LTV ($)</t>
  </si>
  <si>
    <t>Target CPA ($)</t>
  </si>
  <si>
    <t>Proposed New Budget ($)</t>
  </si>
  <si>
    <t>Confidence (0-1)</t>
  </si>
  <si>
    <t>Notes</t>
  </si>
  <si>
    <t>Current CPA ($)</t>
  </si>
  <si>
    <t>Current ROAS</t>
  </si>
  <si>
    <t>Incremental ROAS</t>
  </si>
  <si>
    <t>Marginal ROI (mROI)</t>
  </si>
  <si>
    <t>Expected Revenue ($)</t>
  </si>
  <si>
    <t>Expected mROI</t>
  </si>
  <si>
    <t>Recommended Action</t>
  </si>
  <si>
    <t>Paid Search</t>
  </si>
  <si>
    <t>Paid Social</t>
  </si>
  <si>
    <t>Programmatic Display</t>
  </si>
  <si>
    <t>CTV / OTT</t>
  </si>
  <si>
    <t>Retail Media Networks</t>
  </si>
  <si>
    <t>Audio / Podcast</t>
  </si>
  <si>
    <t>OOH</t>
  </si>
  <si>
    <t>Direct Mail</t>
  </si>
  <si>
    <t>Affiliate</t>
  </si>
  <si>
    <t>Organic (benchmark)</t>
  </si>
  <si>
    <t>Brand (upper-funnel TV/Video)</t>
  </si>
  <si>
    <t>Email / CRM</t>
  </si>
  <si>
    <t>Spare Row 1</t>
  </si>
  <si>
    <t>Spare Row 2</t>
  </si>
  <si>
    <t>Parameter</t>
  </si>
  <si>
    <t>Value</t>
  </si>
  <si>
    <t>Description</t>
  </si>
  <si>
    <t>mROI threshold to SCALE (&gt;=)</t>
  </si>
  <si>
    <t>mROI threshold to HOLD (&gt;=)</t>
  </si>
  <si>
    <t>mROI threshold to CUT (&lt;)</t>
  </si>
  <si>
    <t>Global Confidence Minimum (0-1)</t>
  </si>
  <si>
    <t>Budget to Reallocate ($)</t>
  </si>
  <si>
    <t>mROI Weight (alpha) for decision</t>
  </si>
  <si>
    <t>Confidence Weight (beta) for decision</t>
  </si>
  <si>
    <t>If a channel's mROI is &gt;= this value, recommend SCALE</t>
  </si>
  <si>
    <t>If a channel's mROI is &gt;= this but &lt; SCALE threshold, recommend HOLD</t>
  </si>
  <si>
    <t>If a channel's mROI is below this value, recommend CUT</t>
  </si>
  <si>
    <t>If channel confidence is below this, downgrade recommendation by one step</t>
  </si>
  <si>
    <t>Optional total budget you intend to move from low-performing channels</t>
  </si>
  <si>
    <t>Weight of mROI in the decision score</t>
  </si>
  <si>
    <t>Weight of Confidence in the decision score</t>
  </si>
  <si>
    <t>Step</t>
  </si>
  <si>
    <t>What to do</t>
  </si>
  <si>
    <t>1. Populate your current performance data</t>
  </si>
  <si>
    <t>2. Run your incrementality tests / MMM</t>
  </si>
  <si>
    <t>3. Enter Incremental Revenue</t>
  </si>
  <si>
    <t>4. Set assumptions</t>
  </si>
  <si>
    <t>5. Review auto-filled recommendations</t>
  </si>
  <si>
    <t>6. Reallocate with intent</t>
  </si>
  <si>
    <t>Fill in Current Spend, Conversions, Revenue, LTV, Target CPA, and Confidence for each channel.</t>
  </si>
  <si>
    <t>Use geo holdouts or MMM to estimate Incremental Revenue by channel (not last-click).</t>
  </si>
  <si>
    <t>Paste the incremental revenue for each channel that your tests produced.</t>
  </si>
  <si>
    <t>Adjust mROI thresholds, confidence cutoffs, and weightings on the Assumptions tab.</t>
  </si>
  <si>
    <t>Columns (Current CPA, ROAS, Incremental ROAS, mROI, Expected Revenue, Expected mROI, and Recommended Action) will calculate automatically.</t>
  </si>
  <si>
    <t>Shift dollars from CUT channels to SCALE channels until your Budget to Reallocate is fully deployed and marginal ROI is maximized.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</si>
</sst>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workbookViewId="0"/>
  </sheetViews>
  <sheetFormatPr defaultRowHeight="15"/>
  <cols>
    <col min="2" max="2" width="16.7109375" style="1" customWidth="1"/>
    <col min="4" max="4" width="16.7109375" style="1" customWidth="1"/>
    <col min="5" max="5" width="18.7109375" style="1" customWidth="1"/>
    <col min="6" max="6" width="12.7109375" style="1" customWidth="1"/>
    <col min="8" max="8" width="20.7109375" style="1" customWidth="1"/>
    <col min="10" max="10" width="12.7109375" customWidth="1"/>
    <col min="11" max="11" width="14.7109375" style="1" customWidth="1"/>
    <col min="12" max="12" width="14.7109375" style="2" customWidth="1"/>
    <col min="13" max="14" width="16.7109375" style="2" customWidth="1"/>
    <col min="15" max="15" width="18.7109375" style="1" customWidth="1"/>
    <col min="16" max="16" width="16.7109375" style="2" customWidth="1"/>
    <col min="17" max="17" width="20.710937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K2" s="1">
        <f>IFERROR(B2/C2,"")</f>
        <v>0</v>
      </c>
      <c r="L2" s="2">
        <f>IFERROR(D2/B2,"")</f>
        <v>0</v>
      </c>
      <c r="M2" s="2">
        <f>IFERROR(E2/B2,"")</f>
        <v>0</v>
      </c>
      <c r="N2" s="2">
        <f>IFERROR((E2-B2)/B2,"")</f>
        <v>0</v>
      </c>
      <c r="O2" s="1">
        <f>IFERROR(H2*=IFERROR(E2/B2,""),"")</f>
        <v>0</v>
      </c>
      <c r="P2" s="2">
        <f>IFERROR((=IFERROR(H2*=IFERROR(E2/B2,""),"")-H2)/H2,"")</f>
        <v>0</v>
      </c>
      <c r="Q2">
        <f>IF(I2&lt;Assumptions!B5,IF(=IFERROR((E2-B2)/B2,"")&gt;=Assumptions!B2,"HOLD",IF(=IFERROR((E2-B2)/B2,"")&gt;=Assumptions!B3,"CUT","CUT")),IF(=IFERROR((E2-B2)/B2,"")&gt;=Assumptions!B2,"SCALE",IF(=IFERROR((E2-B2)/B2,"")&gt;=Assumptions!B3,"HOLD","CUT")))</f>
        <v>0</v>
      </c>
    </row>
    <row r="3" spans="1:17">
      <c r="A3" t="s">
        <v>18</v>
      </c>
      <c r="K3" s="1">
        <f>IFERROR(B3/C3,"")</f>
        <v>0</v>
      </c>
      <c r="L3" s="2">
        <f>IFERROR(D3/B3,"")</f>
        <v>0</v>
      </c>
      <c r="M3" s="2">
        <f>IFERROR(E3/B3,"")</f>
        <v>0</v>
      </c>
      <c r="N3" s="2">
        <f>IFERROR((E3-B3)/B3,"")</f>
        <v>0</v>
      </c>
      <c r="O3" s="1">
        <f>IFERROR(H3*=IFERROR(E3/B3,""),"")</f>
        <v>0</v>
      </c>
      <c r="P3" s="2">
        <f>IFERROR((=IFERROR(H3*=IFERROR(E3/B3,""),"")-H3)/H3,"")</f>
        <v>0</v>
      </c>
      <c r="Q3">
        <f>IF(I3&lt;Assumptions!B5,IF(=IFERROR((E3-B3)/B3,"")&gt;=Assumptions!B2,"HOLD",IF(=IFERROR((E3-B3)/B3,"")&gt;=Assumptions!B3,"CUT","CUT")),IF(=IFERROR((E3-B3)/B3,"")&gt;=Assumptions!B2,"SCALE",IF(=IFERROR((E3-B3)/B3,"")&gt;=Assumptions!B3,"HOLD","CUT")))</f>
        <v>0</v>
      </c>
    </row>
    <row r="4" spans="1:17">
      <c r="A4" t="s">
        <v>19</v>
      </c>
      <c r="K4" s="1">
        <f>IFERROR(B4/C4,"")</f>
        <v>0</v>
      </c>
      <c r="L4" s="2">
        <f>IFERROR(D4/B4,"")</f>
        <v>0</v>
      </c>
      <c r="M4" s="2">
        <f>IFERROR(E4/B4,"")</f>
        <v>0</v>
      </c>
      <c r="N4" s="2">
        <f>IFERROR((E4-B4)/B4,"")</f>
        <v>0</v>
      </c>
      <c r="O4" s="1">
        <f>IFERROR(H4*=IFERROR(E4/B4,""),"")</f>
        <v>0</v>
      </c>
      <c r="P4" s="2">
        <f>IFERROR((=IFERROR(H4*=IFERROR(E4/B4,""),"")-H4)/H4,"")</f>
        <v>0</v>
      </c>
      <c r="Q4">
        <f>IF(I4&lt;Assumptions!B5,IF(=IFERROR((E4-B4)/B4,"")&gt;=Assumptions!B2,"HOLD",IF(=IFERROR((E4-B4)/B4,"")&gt;=Assumptions!B3,"CUT","CUT")),IF(=IFERROR((E4-B4)/B4,"")&gt;=Assumptions!B2,"SCALE",IF(=IFERROR((E4-B4)/B4,"")&gt;=Assumptions!B3,"HOLD","CUT")))</f>
        <v>0</v>
      </c>
    </row>
    <row r="5" spans="1:17">
      <c r="A5" t="s">
        <v>20</v>
      </c>
      <c r="K5" s="1">
        <f>IFERROR(B5/C5,"")</f>
        <v>0</v>
      </c>
      <c r="L5" s="2">
        <f>IFERROR(D5/B5,"")</f>
        <v>0</v>
      </c>
      <c r="M5" s="2">
        <f>IFERROR(E5/B5,"")</f>
        <v>0</v>
      </c>
      <c r="N5" s="2">
        <f>IFERROR((E5-B5)/B5,"")</f>
        <v>0</v>
      </c>
      <c r="O5" s="1">
        <f>IFERROR(H5*=IFERROR(E5/B5,""),"")</f>
        <v>0</v>
      </c>
      <c r="P5" s="2">
        <f>IFERROR((=IFERROR(H5*=IFERROR(E5/B5,""),"")-H5)/H5,"")</f>
        <v>0</v>
      </c>
      <c r="Q5">
        <f>IF(I5&lt;Assumptions!B5,IF(=IFERROR((E5-B5)/B5,"")&gt;=Assumptions!B2,"HOLD",IF(=IFERROR((E5-B5)/B5,"")&gt;=Assumptions!B3,"CUT","CUT")),IF(=IFERROR((E5-B5)/B5,"")&gt;=Assumptions!B2,"SCALE",IF(=IFERROR((E5-B5)/B5,"")&gt;=Assumptions!B3,"HOLD","CUT")))</f>
        <v>0</v>
      </c>
    </row>
    <row r="6" spans="1:17">
      <c r="A6" t="s">
        <v>21</v>
      </c>
      <c r="K6" s="1">
        <f>IFERROR(B6/C6,"")</f>
        <v>0</v>
      </c>
      <c r="L6" s="2">
        <f>IFERROR(D6/B6,"")</f>
        <v>0</v>
      </c>
      <c r="M6" s="2">
        <f>IFERROR(E6/B6,"")</f>
        <v>0</v>
      </c>
      <c r="N6" s="2">
        <f>IFERROR((E6-B6)/B6,"")</f>
        <v>0</v>
      </c>
      <c r="O6" s="1">
        <f>IFERROR(H6*=IFERROR(E6/B6,""),"")</f>
        <v>0</v>
      </c>
      <c r="P6" s="2">
        <f>IFERROR((=IFERROR(H6*=IFERROR(E6/B6,""),"")-H6)/H6,"")</f>
        <v>0</v>
      </c>
      <c r="Q6">
        <f>IF(I6&lt;Assumptions!B5,IF(=IFERROR((E6-B6)/B6,"")&gt;=Assumptions!B2,"HOLD",IF(=IFERROR((E6-B6)/B6,"")&gt;=Assumptions!B3,"CUT","CUT")),IF(=IFERROR((E6-B6)/B6,"")&gt;=Assumptions!B2,"SCALE",IF(=IFERROR((E6-B6)/B6,"")&gt;=Assumptions!B3,"HOLD","CUT")))</f>
        <v>0</v>
      </c>
    </row>
    <row r="7" spans="1:17">
      <c r="A7" t="s">
        <v>22</v>
      </c>
      <c r="K7" s="1">
        <f>IFERROR(B7/C7,"")</f>
        <v>0</v>
      </c>
      <c r="L7" s="2">
        <f>IFERROR(D7/B7,"")</f>
        <v>0</v>
      </c>
      <c r="M7" s="2">
        <f>IFERROR(E7/B7,"")</f>
        <v>0</v>
      </c>
      <c r="N7" s="2">
        <f>IFERROR((E7-B7)/B7,"")</f>
        <v>0</v>
      </c>
      <c r="O7" s="1">
        <f>IFERROR(H7*=IFERROR(E7/B7,""),"")</f>
        <v>0</v>
      </c>
      <c r="P7" s="2">
        <f>IFERROR((=IFERROR(H7*=IFERROR(E7/B7,""),"")-H7)/H7,"")</f>
        <v>0</v>
      </c>
      <c r="Q7">
        <f>IF(I7&lt;Assumptions!B5,IF(=IFERROR((E7-B7)/B7,"")&gt;=Assumptions!B2,"HOLD",IF(=IFERROR((E7-B7)/B7,"")&gt;=Assumptions!B3,"CUT","CUT")),IF(=IFERROR((E7-B7)/B7,"")&gt;=Assumptions!B2,"SCALE",IF(=IFERROR((E7-B7)/B7,"")&gt;=Assumptions!B3,"HOLD","CUT")))</f>
        <v>0</v>
      </c>
    </row>
    <row r="8" spans="1:17">
      <c r="A8" t="s">
        <v>23</v>
      </c>
      <c r="K8" s="1">
        <f>IFERROR(B8/C8,"")</f>
        <v>0</v>
      </c>
      <c r="L8" s="2">
        <f>IFERROR(D8/B8,"")</f>
        <v>0</v>
      </c>
      <c r="M8" s="2">
        <f>IFERROR(E8/B8,"")</f>
        <v>0</v>
      </c>
      <c r="N8" s="2">
        <f>IFERROR((E8-B8)/B8,"")</f>
        <v>0</v>
      </c>
      <c r="O8" s="1">
        <f>IFERROR(H8*=IFERROR(E8/B8,""),"")</f>
        <v>0</v>
      </c>
      <c r="P8" s="2">
        <f>IFERROR((=IFERROR(H8*=IFERROR(E8/B8,""),"")-H8)/H8,"")</f>
        <v>0</v>
      </c>
      <c r="Q8">
        <f>IF(I8&lt;Assumptions!B5,IF(=IFERROR((E8-B8)/B8,"")&gt;=Assumptions!B2,"HOLD",IF(=IFERROR((E8-B8)/B8,"")&gt;=Assumptions!B3,"CUT","CUT")),IF(=IFERROR((E8-B8)/B8,"")&gt;=Assumptions!B2,"SCALE",IF(=IFERROR((E8-B8)/B8,"")&gt;=Assumptions!B3,"HOLD","CUT")))</f>
        <v>0</v>
      </c>
    </row>
    <row r="9" spans="1:17">
      <c r="A9" t="s">
        <v>24</v>
      </c>
      <c r="K9" s="1">
        <f>IFERROR(B9/C9,"")</f>
        <v>0</v>
      </c>
      <c r="L9" s="2">
        <f>IFERROR(D9/B9,"")</f>
        <v>0</v>
      </c>
      <c r="M9" s="2">
        <f>IFERROR(E9/B9,"")</f>
        <v>0</v>
      </c>
      <c r="N9" s="2">
        <f>IFERROR((E9-B9)/B9,"")</f>
        <v>0</v>
      </c>
      <c r="O9" s="1">
        <f>IFERROR(H9*=IFERROR(E9/B9,""),"")</f>
        <v>0</v>
      </c>
      <c r="P9" s="2">
        <f>IFERROR((=IFERROR(H9*=IFERROR(E9/B9,""),"")-H9)/H9,"")</f>
        <v>0</v>
      </c>
      <c r="Q9">
        <f>IF(I9&lt;Assumptions!B5,IF(=IFERROR((E9-B9)/B9,"")&gt;=Assumptions!B2,"HOLD",IF(=IFERROR((E9-B9)/B9,"")&gt;=Assumptions!B3,"CUT","CUT")),IF(=IFERROR((E9-B9)/B9,"")&gt;=Assumptions!B2,"SCALE",IF(=IFERROR((E9-B9)/B9,"")&gt;=Assumptions!B3,"HOLD","CUT")))</f>
        <v>0</v>
      </c>
    </row>
    <row r="10" spans="1:17">
      <c r="A10" t="s">
        <v>25</v>
      </c>
      <c r="K10" s="1">
        <f>IFERROR(B10/C10,"")</f>
        <v>0</v>
      </c>
      <c r="L10" s="2">
        <f>IFERROR(D10/B10,"")</f>
        <v>0</v>
      </c>
      <c r="M10" s="2">
        <f>IFERROR(E10/B10,"")</f>
        <v>0</v>
      </c>
      <c r="N10" s="2">
        <f>IFERROR((E10-B10)/B10,"")</f>
        <v>0</v>
      </c>
      <c r="O10" s="1">
        <f>IFERROR(H10*=IFERROR(E10/B10,""),"")</f>
        <v>0</v>
      </c>
      <c r="P10" s="2">
        <f>IFERROR((=IFERROR(H10*=IFERROR(E10/B10,""),"")-H10)/H10,"")</f>
        <v>0</v>
      </c>
      <c r="Q10">
        <f>IF(I10&lt;Assumptions!B5,IF(=IFERROR((E10-B10)/B10,"")&gt;=Assumptions!B2,"HOLD",IF(=IFERROR((E10-B10)/B10,"")&gt;=Assumptions!B3,"CUT","CUT")),IF(=IFERROR((E10-B10)/B10,"")&gt;=Assumptions!B2,"SCALE",IF(=IFERROR((E10-B10)/B10,"")&gt;=Assumptions!B3,"HOLD","CUT")))</f>
        <v>0</v>
      </c>
    </row>
    <row r="11" spans="1:17">
      <c r="A11" t="s">
        <v>26</v>
      </c>
      <c r="K11" s="1">
        <f>IFERROR(B11/C11,"")</f>
        <v>0</v>
      </c>
      <c r="L11" s="2">
        <f>IFERROR(D11/B11,"")</f>
        <v>0</v>
      </c>
      <c r="M11" s="2">
        <f>IFERROR(E11/B11,"")</f>
        <v>0</v>
      </c>
      <c r="N11" s="2">
        <f>IFERROR((E11-B11)/B11,"")</f>
        <v>0</v>
      </c>
      <c r="O11" s="1">
        <f>IFERROR(H11*=IFERROR(E11/B11,""),"")</f>
        <v>0</v>
      </c>
      <c r="P11" s="2">
        <f>IFERROR((=IFERROR(H11*=IFERROR(E11/B11,""),"")-H11)/H11,"")</f>
        <v>0</v>
      </c>
      <c r="Q11">
        <f>IF(I11&lt;Assumptions!B5,IF(=IFERROR((E11-B11)/B11,"")&gt;=Assumptions!B2,"HOLD",IF(=IFERROR((E11-B11)/B11,"")&gt;=Assumptions!B3,"CUT","CUT")),IF(=IFERROR((E11-B11)/B11,"")&gt;=Assumptions!B2,"SCALE",IF(=IFERROR((E11-B11)/B11,"")&gt;=Assumptions!B3,"HOLD","CUT")))</f>
        <v>0</v>
      </c>
    </row>
    <row r="12" spans="1:17">
      <c r="A12" t="s">
        <v>27</v>
      </c>
      <c r="K12" s="1">
        <f>IFERROR(B12/C12,"")</f>
        <v>0</v>
      </c>
      <c r="L12" s="2">
        <f>IFERROR(D12/B12,"")</f>
        <v>0</v>
      </c>
      <c r="M12" s="2">
        <f>IFERROR(E12/B12,"")</f>
        <v>0</v>
      </c>
      <c r="N12" s="2">
        <f>IFERROR((E12-B12)/B12,"")</f>
        <v>0</v>
      </c>
      <c r="O12" s="1">
        <f>IFERROR(H12*=IFERROR(E12/B12,""),"")</f>
        <v>0</v>
      </c>
      <c r="P12" s="2">
        <f>IFERROR((=IFERROR(H12*=IFERROR(E12/B12,""),"")-H12)/H12,"")</f>
        <v>0</v>
      </c>
      <c r="Q12">
        <f>IF(I12&lt;Assumptions!B5,IF(=IFERROR((E12-B12)/B12,"")&gt;=Assumptions!B2,"HOLD",IF(=IFERROR((E12-B12)/B12,"")&gt;=Assumptions!B3,"CUT","CUT")),IF(=IFERROR((E12-B12)/B12,"")&gt;=Assumptions!B2,"SCALE",IF(=IFERROR((E12-B12)/B12,"")&gt;=Assumptions!B3,"HOLD","CUT")))</f>
        <v>0</v>
      </c>
    </row>
    <row r="13" spans="1:17">
      <c r="A13" t="s">
        <v>28</v>
      </c>
      <c r="K13" s="1">
        <f>IFERROR(B13/C13,"")</f>
        <v>0</v>
      </c>
      <c r="L13" s="2">
        <f>IFERROR(D13/B13,"")</f>
        <v>0</v>
      </c>
      <c r="M13" s="2">
        <f>IFERROR(E13/B13,"")</f>
        <v>0</v>
      </c>
      <c r="N13" s="2">
        <f>IFERROR((E13-B13)/B13,"")</f>
        <v>0</v>
      </c>
      <c r="O13" s="1">
        <f>IFERROR(H13*=IFERROR(E13/B13,""),"")</f>
        <v>0</v>
      </c>
      <c r="P13" s="2">
        <f>IFERROR((=IFERROR(H13*=IFERROR(E13/B13,""),"")-H13)/H13,"")</f>
        <v>0</v>
      </c>
      <c r="Q13">
        <f>IF(I13&lt;Assumptions!B5,IF(=IFERROR((E13-B13)/B13,"")&gt;=Assumptions!B2,"HOLD",IF(=IFERROR((E13-B13)/B13,"")&gt;=Assumptions!B3,"CUT","CUT")),IF(=IFERROR((E13-B13)/B13,"")&gt;=Assumptions!B2,"SCALE",IF(=IFERROR((E13-B13)/B13,"")&gt;=Assumptions!B3,"HOLD","CUT")))</f>
        <v>0</v>
      </c>
    </row>
    <row r="14" spans="1:17">
      <c r="A14" t="s">
        <v>29</v>
      </c>
      <c r="K14" s="1">
        <f>IFERROR(B14/C14,"")</f>
        <v>0</v>
      </c>
      <c r="L14" s="2">
        <f>IFERROR(D14/B14,"")</f>
        <v>0</v>
      </c>
      <c r="M14" s="2">
        <f>IFERROR(E14/B14,"")</f>
        <v>0</v>
      </c>
      <c r="N14" s="2">
        <f>IFERROR((E14-B14)/B14,"")</f>
        <v>0</v>
      </c>
      <c r="O14" s="1">
        <f>IFERROR(H14*=IFERROR(E14/B14,""),"")</f>
        <v>0</v>
      </c>
      <c r="P14" s="2">
        <f>IFERROR((=IFERROR(H14*=IFERROR(E14/B14,""),"")-H14)/H14,"")</f>
        <v>0</v>
      </c>
      <c r="Q14">
        <f>IF(I14&lt;Assumptions!B5,IF(=IFERROR((E14-B14)/B14,"")&gt;=Assumptions!B2,"HOLD",IF(=IFERROR((E14-B14)/B14,"")&gt;=Assumptions!B3,"CUT","CUT")),IF(=IFERROR((E14-B14)/B14,"")&gt;=Assumptions!B2,"SCALE",IF(=IFERROR((E14-B14)/B14,"")&gt;=Assumptions!B3,"HOLD","CUT")))</f>
        <v>0</v>
      </c>
    </row>
    <row r="15" spans="1:17">
      <c r="A15" t="s">
        <v>30</v>
      </c>
      <c r="K15" s="1">
        <f>IFERROR(B15/C15,"")</f>
        <v>0</v>
      </c>
      <c r="L15" s="2">
        <f>IFERROR(D15/B15,"")</f>
        <v>0</v>
      </c>
      <c r="M15" s="2">
        <f>IFERROR(E15/B15,"")</f>
        <v>0</v>
      </c>
      <c r="N15" s="2">
        <f>IFERROR((E15-B15)/B15,"")</f>
        <v>0</v>
      </c>
      <c r="O15" s="1">
        <f>IFERROR(H15*=IFERROR(E15/B15,""),"")</f>
        <v>0</v>
      </c>
      <c r="P15" s="2">
        <f>IFERROR((=IFERROR(H15*=IFERROR(E15/B15,""),"")-H15)/H15,"")</f>
        <v>0</v>
      </c>
      <c r="Q15">
        <f>IF(I15&lt;Assumptions!B5,IF(=IFERROR((E15-B15)/B15,"")&gt;=Assumptions!B2,"HOLD",IF(=IFERROR((E15-B15)/B15,"")&gt;=Assumptions!B3,"CUT","CUT")),IF(=IFERROR((E15-B15)/B15,"")&gt;=Assumptions!B2,"SCALE",IF(=IFERROR((E15-B15)/B15,"")&gt;=Assumptions!B3,"HOLD","CUT")))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sheetFormatPr defaultRowHeight="15"/>
  <sheetData>
    <row r="1" spans="1:3">
      <c r="A1" s="3" t="s">
        <v>31</v>
      </c>
      <c r="B1" s="3" t="s">
        <v>32</v>
      </c>
      <c r="C1" s="3" t="s">
        <v>33</v>
      </c>
    </row>
    <row r="2" spans="1:3">
      <c r="A2" t="s">
        <v>34</v>
      </c>
      <c r="B2">
        <v>0.2</v>
      </c>
      <c r="C2" t="s">
        <v>41</v>
      </c>
    </row>
    <row r="3" spans="1:3">
      <c r="A3" t="s">
        <v>35</v>
      </c>
      <c r="B3">
        <v>0.05</v>
      </c>
      <c r="C3" t="s">
        <v>42</v>
      </c>
    </row>
    <row r="4" spans="1:3">
      <c r="A4" t="s">
        <v>36</v>
      </c>
      <c r="B4">
        <v>0.05</v>
      </c>
      <c r="C4" t="s">
        <v>43</v>
      </c>
    </row>
    <row r="5" spans="1:3">
      <c r="A5" t="s">
        <v>37</v>
      </c>
      <c r="B5">
        <v>0.4</v>
      </c>
      <c r="C5" t="s">
        <v>44</v>
      </c>
    </row>
    <row r="6" spans="1:3">
      <c r="A6" t="s">
        <v>38</v>
      </c>
      <c r="B6">
        <v>0</v>
      </c>
      <c r="C6" t="s">
        <v>45</v>
      </c>
    </row>
    <row r="7" spans="1:3">
      <c r="A7" t="s">
        <v>39</v>
      </c>
      <c r="B7">
        <v>0.7</v>
      </c>
      <c r="C7" t="s">
        <v>46</v>
      </c>
    </row>
    <row r="8" spans="1:3">
      <c r="A8" t="s">
        <v>40</v>
      </c>
      <c r="B8">
        <v>0.3</v>
      </c>
      <c r="C8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3" t="s">
        <v>48</v>
      </c>
      <c r="B1" s="3" t="s">
        <v>49</v>
      </c>
    </row>
    <row r="2" spans="1:2">
      <c r="A2" t="s">
        <v>50</v>
      </c>
      <c r="B2" t="s">
        <v>56</v>
      </c>
    </row>
    <row r="3" spans="1:2">
      <c r="A3" t="s">
        <v>51</v>
      </c>
      <c r="B3" t="s">
        <v>57</v>
      </c>
    </row>
    <row r="4" spans="1:2">
      <c r="A4" t="s">
        <v>52</v>
      </c>
      <c r="B4" t="s">
        <v>58</v>
      </c>
    </row>
    <row r="5" spans="1:2">
      <c r="A5" t="s">
        <v>53</v>
      </c>
      <c r="B5" t="s">
        <v>59</v>
      </c>
    </row>
    <row r="6" spans="1:2">
      <c r="A6" t="s">
        <v>54</v>
      </c>
      <c r="B6" t="s">
        <v>60</v>
      </c>
    </row>
    <row r="7" spans="1:2">
      <c r="A7" t="s">
        <v>55</v>
      </c>
      <c r="B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Assumptions</vt:lpstr>
      <vt:lpstr>Instructions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2025-07-24T20:22:51Z</dcterms:created>
  <dcterms:modified xsi:type="dcterms:W3CDTF">2025-07-24T20:22:51Z</dcterms:modified>
</cp:coreProperties>
</file>